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320" windowHeight="12420" tabRatio="601" activeTab="1"/>
  </bookViews>
  <sheets>
    <sheet name="факт 9м" sheetId="1" r:id="rId1"/>
    <sheet name="ож10год" sheetId="2" r:id="rId2"/>
  </sheets>
  <definedNames>
    <definedName name="_xlnm.Print_Area" localSheetId="1">'ож10год'!$A$1:$E$34</definedName>
    <definedName name="_xlnm.Print_Area" localSheetId="0">'факт 9м'!$A$1:$F$34</definedName>
  </definedNames>
  <calcPr fullCalcOnLoad="1"/>
</workbook>
</file>

<file path=xl/sharedStrings.xml><?xml version="1.0" encoding="utf-8"?>
<sst xmlns="http://schemas.openxmlformats.org/spreadsheetml/2006/main" count="123" uniqueCount="61">
  <si>
    <t>ДОХОДЫ</t>
  </si>
  <si>
    <t>КОД</t>
  </si>
  <si>
    <t>Налог на доходы  физических лиц</t>
  </si>
  <si>
    <t>НАЛОГИ НА ИМУЩЕСТВО</t>
  </si>
  <si>
    <t>Земельный налог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</si>
  <si>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</si>
  <si>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</si>
  <si>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</si>
  <si>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000 3 00 00000 00 0000 000</t>
  </si>
  <si>
    <t>000 1 01 02000 01 0000 110</t>
  </si>
  <si>
    <t>БЕЗВОЗМЕЗДНЫЕ ПОСТУПЛЕНИЯ</t>
  </si>
  <si>
    <t>ДОХОДЫ ОТ ПРЕДПРИНИМАТЕЛЬСКОЙ И ИНОЙ ПРИНОСЯЩЕЙ ДОХОД  ДЕЯТЕЛЬНОСТИ</t>
  </si>
  <si>
    <t>ДОХОДЫ ОТ ИСПОЛЬЗОВАНИЯ ИМУЩЕСТВА, НАХОДЯЩЕГОСЯ 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</si>
  <si>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</si>
  <si>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>000 1 00 00000 00 0000 000</t>
  </si>
  <si>
    <t>Налог на имущество физических лиц</t>
  </si>
  <si>
    <t>000  3 02 00000 00 0000 000</t>
  </si>
  <si>
    <t>РЫНОЧНЫЕ ПРОДАЖИ ТОВАРОВ И УСЛУГ</t>
  </si>
  <si>
    <t>ВСЕГО ДОХОДОВ</t>
  </si>
  <si>
    <t xml:space="preserve">000 1 06 00000 10 0000 000 </t>
  </si>
  <si>
    <t xml:space="preserve">000 1 06 01000 10 0000 110 </t>
  </si>
  <si>
    <t xml:space="preserve">000 1 06 06000 10 0000 110 </t>
  </si>
  <si>
    <t>000 1 11 00000 10 0000 000</t>
  </si>
  <si>
    <t xml:space="preserve">000 1 11 05010 10 0000 120 </t>
  </si>
  <si>
    <t xml:space="preserve"> Доходы от сдачи в аренду имущества, находящегося в оперативном управлении  органов местного самоуправления и созданных ими учреждений</t>
  </si>
  <si>
    <t xml:space="preserve">000 2 00 00000 10 0000 000 </t>
  </si>
  <si>
    <t>000 202 01001  10 0000 151</t>
  </si>
  <si>
    <t>Дотации  бюджетам поселений на выравнивание бюджетной обеспеченности</t>
  </si>
  <si>
    <t>000 202 01003 10 0000 151</t>
  </si>
  <si>
    <t>Дотации  бюджетам поселений на поддержку мер по обеспечению сбалансированности бюджета</t>
  </si>
  <si>
    <t>000 2 02 02000 10 0000 151</t>
  </si>
  <si>
    <t>Субвенции бюджетам поселений</t>
  </si>
  <si>
    <t xml:space="preserve">000 1 11 05035 10 0000 120  </t>
  </si>
  <si>
    <t>000 2 02 03000 10 0000 151</t>
  </si>
  <si>
    <t>Утверждено</t>
  </si>
  <si>
    <t>%</t>
  </si>
  <si>
    <t>Иные межбюджетные трансферты</t>
  </si>
  <si>
    <t xml:space="preserve"> Оценка ожидаемого исполнения бюджета  сельского поселения Березняковское </t>
  </si>
  <si>
    <t>Ожидаемое исполнение</t>
  </si>
  <si>
    <t>ДОХОДЫ ОТ ПРОДАЖИ</t>
  </si>
  <si>
    <t>МАТЕРИАЛЬНЫХ И</t>
  </si>
  <si>
    <t>НЕМАТЕРИАЛЬНЫХ АКТИВОВ</t>
  </si>
  <si>
    <t>000 114 00000 00 0000 000</t>
  </si>
  <si>
    <t>000 114 06000 00 0000 430</t>
  </si>
  <si>
    <t xml:space="preserve">  за   2010 год по доходам</t>
  </si>
  <si>
    <t>Налоги на совокупный доход</t>
  </si>
  <si>
    <t>000 1 05 00000 00 0000 000</t>
  </si>
  <si>
    <t>000 1 05 03000 01 0000 110</t>
  </si>
  <si>
    <t>Единый сельсклхозяйственный налог</t>
  </si>
  <si>
    <t>Прочие дотации бюджетам поселений</t>
  </si>
  <si>
    <t>000 2 02 04000 10 0000 151</t>
  </si>
  <si>
    <t>Доходы от продажи имущества, находящегося в муниципальной собственности поселений</t>
  </si>
  <si>
    <t xml:space="preserve">    000 114 02033 10 0000 410</t>
  </si>
  <si>
    <t>000 202 03000 10 0000 151</t>
  </si>
  <si>
    <t xml:space="preserve">Субсидии бюджетам поселений </t>
  </si>
  <si>
    <t>Факт за 9 месяцев 10г.</t>
  </si>
  <si>
    <t>Доходы от продажи земельных участков, государственная собственность на которые не разнраничена</t>
  </si>
  <si>
    <t>000 1 13 03000 00 0000 130</t>
  </si>
  <si>
    <t>Прочие доходы от оказания платных услуг</t>
  </si>
  <si>
    <t>%исполнения</t>
  </si>
  <si>
    <t xml:space="preserve">  за   2011 год по доходам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</si>
</sst>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5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5" fillId="0" borderId="8" xfId="0" applyFont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8" xfId="0" applyFont="1" applyBorder="1" applyAlignment="1">
      <alignment/>
    </xf>
    <xf numFmtId="0" fontId="10" fillId="0" borderId="7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workbookViewId="0" topLeftCell="A1">
      <selection activeCell="D33" sqref="D33"/>
    </sheetView>
  </sheetViews>
  <sheetFormatPr defaultColWidth="9.00390625" defaultRowHeight="12.75"/>
  <cols>
    <col min="1" max="1" width="28.125" style="49" customWidth="1"/>
    <col min="2" max="2" width="37.00390625" style="1" customWidth="1"/>
    <col min="3" max="3" width="11.875" style="1" customWidth="1"/>
    <col min="4" max="4" width="11.375" style="1" customWidth="1"/>
    <col min="5" max="5" width="11.25390625" style="1" customWidth="1"/>
    <col min="6" max="6" width="10.375" style="1" customWidth="1"/>
    <col min="7" max="16384" width="18.125" style="1" customWidth="1"/>
  </cols>
  <sheetData>
    <row r="1" spans="1:4" ht="36" customHeight="1">
      <c r="A1" s="75" t="s">
        <v>37</v>
      </c>
      <c r="B1" s="75"/>
      <c r="C1" s="75"/>
      <c r="D1" s="13"/>
    </row>
    <row r="2" spans="1:4" ht="22.5" customHeight="1">
      <c r="A2" s="76" t="s">
        <v>44</v>
      </c>
      <c r="B2" s="76"/>
      <c r="C2" s="76"/>
      <c r="D2" s="14"/>
    </row>
    <row r="3" spans="1:4" ht="6" customHeight="1">
      <c r="A3" s="36"/>
      <c r="B3" s="12"/>
      <c r="C3" s="2"/>
      <c r="D3" s="2"/>
    </row>
    <row r="4" spans="1:6" s="11" customFormat="1" ht="49.5" customHeight="1">
      <c r="A4" s="37" t="s">
        <v>1</v>
      </c>
      <c r="B4" s="15" t="s">
        <v>0</v>
      </c>
      <c r="C4" s="35" t="s">
        <v>34</v>
      </c>
      <c r="D4" s="35" t="s">
        <v>55</v>
      </c>
      <c r="E4" s="70" t="s">
        <v>38</v>
      </c>
      <c r="F4" s="15" t="s">
        <v>35</v>
      </c>
    </row>
    <row r="5" spans="1:6" s="11" customFormat="1" ht="29.25" customHeight="1">
      <c r="A5" s="37" t="s">
        <v>14</v>
      </c>
      <c r="B5" s="51" t="s">
        <v>0</v>
      </c>
      <c r="C5" s="16">
        <f>C6+C7+C10+C12+C21</f>
        <v>18684</v>
      </c>
      <c r="D5" s="16">
        <f>D6+D7+D10+D12+D21</f>
        <v>16013.7</v>
      </c>
      <c r="E5" s="16">
        <f>E6+E7+E10+E12+E21</f>
        <v>19308.7</v>
      </c>
      <c r="F5" s="7">
        <f aca="true" t="shared" si="0" ref="F5:F13">E5/C5*100</f>
        <v>103.34350246199958</v>
      </c>
    </row>
    <row r="6" spans="1:6" ht="17.25" customHeight="1">
      <c r="A6" s="38" t="s">
        <v>9</v>
      </c>
      <c r="B6" s="64" t="s">
        <v>2</v>
      </c>
      <c r="C6" s="16">
        <v>6454</v>
      </c>
      <c r="D6" s="16">
        <v>5402.1</v>
      </c>
      <c r="E6" s="16">
        <v>6700</v>
      </c>
      <c r="F6" s="7">
        <f t="shared" si="0"/>
        <v>103.81158971180665</v>
      </c>
    </row>
    <row r="7" spans="1:6" ht="18" customHeight="1">
      <c r="A7" s="39" t="s">
        <v>19</v>
      </c>
      <c r="B7" s="65" t="s">
        <v>3</v>
      </c>
      <c r="C7" s="17">
        <f>C8+C9</f>
        <v>5232</v>
      </c>
      <c r="D7" s="17">
        <f>D8+D9</f>
        <v>5138</v>
      </c>
      <c r="E7" s="7">
        <f>E8+E9</f>
        <v>5352.1</v>
      </c>
      <c r="F7" s="7">
        <f t="shared" si="0"/>
        <v>102.2954892966361</v>
      </c>
    </row>
    <row r="8" spans="1:6" ht="18.75" customHeight="1">
      <c r="A8" s="38" t="s">
        <v>20</v>
      </c>
      <c r="B8" s="64" t="s">
        <v>15</v>
      </c>
      <c r="C8" s="18">
        <v>160</v>
      </c>
      <c r="D8" s="18">
        <v>152.1</v>
      </c>
      <c r="E8" s="30">
        <v>152.1</v>
      </c>
      <c r="F8" s="7">
        <f t="shared" si="0"/>
        <v>95.0625</v>
      </c>
    </row>
    <row r="9" spans="1:6" ht="15" customHeight="1">
      <c r="A9" s="38" t="s">
        <v>21</v>
      </c>
      <c r="B9" s="64" t="s">
        <v>4</v>
      </c>
      <c r="C9" s="18">
        <v>5072</v>
      </c>
      <c r="D9" s="18">
        <v>4985.9</v>
      </c>
      <c r="E9" s="30">
        <v>5200</v>
      </c>
      <c r="F9" s="7">
        <f t="shared" si="0"/>
        <v>102.5236593059937</v>
      </c>
    </row>
    <row r="10" spans="1:6" ht="15" customHeight="1">
      <c r="A10" s="38" t="s">
        <v>46</v>
      </c>
      <c r="B10" s="65" t="s">
        <v>45</v>
      </c>
      <c r="C10" s="8">
        <v>20</v>
      </c>
      <c r="D10" s="8">
        <v>19.6</v>
      </c>
      <c r="E10" s="17">
        <v>19.6</v>
      </c>
      <c r="F10" s="7">
        <f t="shared" si="0"/>
        <v>98.00000000000001</v>
      </c>
    </row>
    <row r="11" spans="1:6" ht="17.25" customHeight="1">
      <c r="A11" s="38" t="s">
        <v>47</v>
      </c>
      <c r="B11" s="64" t="s">
        <v>48</v>
      </c>
      <c r="C11" s="18">
        <v>20</v>
      </c>
      <c r="D11" s="18">
        <v>19.6</v>
      </c>
      <c r="E11" s="19">
        <v>19.6</v>
      </c>
      <c r="F11" s="7">
        <f t="shared" si="0"/>
        <v>98.00000000000001</v>
      </c>
    </row>
    <row r="12" spans="1:6" ht="55.5" customHeight="1">
      <c r="A12" s="39" t="s">
        <v>22</v>
      </c>
      <c r="B12" s="51" t="s">
        <v>12</v>
      </c>
      <c r="C12" s="16">
        <f>C13+C17</f>
        <v>1545</v>
      </c>
      <c r="D12" s="16">
        <f>D13+D17</f>
        <v>989</v>
      </c>
      <c r="E12" s="16">
        <f>E13+E17</f>
        <v>2100</v>
      </c>
      <c r="F12" s="7">
        <f t="shared" si="0"/>
        <v>135.92233009708738</v>
      </c>
    </row>
    <row r="13" spans="1:6" ht="94.5" customHeight="1">
      <c r="A13" s="38" t="s">
        <v>23</v>
      </c>
      <c r="B13" s="59" t="s">
        <v>13</v>
      </c>
      <c r="C13" s="21">
        <v>703</v>
      </c>
      <c r="D13" s="21">
        <v>622</v>
      </c>
      <c r="E13" s="30">
        <v>1100</v>
      </c>
      <c r="F13" s="7">
        <f t="shared" si="0"/>
        <v>156.47226173541964</v>
      </c>
    </row>
    <row r="14" spans="1:6" ht="40.5" customHeight="1" hidden="1">
      <c r="A14" s="38"/>
      <c r="B14" s="59" t="s">
        <v>5</v>
      </c>
      <c r="C14" s="18"/>
      <c r="D14" s="18"/>
      <c r="E14" s="30"/>
      <c r="F14" s="17"/>
    </row>
    <row r="15" spans="1:6" ht="40.5" customHeight="1" hidden="1">
      <c r="A15" s="38"/>
      <c r="B15" s="59" t="s">
        <v>6</v>
      </c>
      <c r="C15" s="18"/>
      <c r="D15" s="18"/>
      <c r="E15" s="30"/>
      <c r="F15" s="17"/>
    </row>
    <row r="16" spans="1:6" ht="40.5" customHeight="1" hidden="1">
      <c r="A16" s="38"/>
      <c r="B16" s="59" t="s">
        <v>7</v>
      </c>
      <c r="C16" s="18"/>
      <c r="D16" s="18"/>
      <c r="E16" s="30"/>
      <c r="F16" s="17"/>
    </row>
    <row r="17" spans="1:6" ht="53.25" customHeight="1">
      <c r="A17" s="38" t="s">
        <v>32</v>
      </c>
      <c r="B17" s="59" t="s">
        <v>24</v>
      </c>
      <c r="C17" s="18">
        <v>842</v>
      </c>
      <c r="D17" s="18">
        <v>367</v>
      </c>
      <c r="E17" s="30">
        <v>1000</v>
      </c>
      <c r="F17" s="22">
        <f>E17/C17*100</f>
        <v>118.76484560570071</v>
      </c>
    </row>
    <row r="18" spans="1:6" ht="21" customHeight="1">
      <c r="A18" s="68" t="s">
        <v>57</v>
      </c>
      <c r="B18" s="69" t="s">
        <v>58</v>
      </c>
      <c r="C18" s="58">
        <v>405</v>
      </c>
      <c r="D18" s="58">
        <v>405</v>
      </c>
      <c r="E18" s="55">
        <v>405</v>
      </c>
      <c r="F18" s="22">
        <f>E18/C18*100</f>
        <v>100</v>
      </c>
    </row>
    <row r="19" spans="1:6" ht="15.75">
      <c r="A19" s="40"/>
      <c r="B19" s="60" t="s">
        <v>39</v>
      </c>
      <c r="C19" s="23"/>
      <c r="D19" s="23"/>
      <c r="E19" s="52"/>
      <c r="F19" s="24"/>
    </row>
    <row r="20" spans="1:6" ht="15.75">
      <c r="A20" s="41"/>
      <c r="B20" s="61" t="s">
        <v>40</v>
      </c>
      <c r="C20" s="25"/>
      <c r="D20" s="25"/>
      <c r="E20" s="53"/>
      <c r="F20" s="26"/>
    </row>
    <row r="21" spans="1:6" ht="15.75" customHeight="1">
      <c r="A21" s="42" t="s">
        <v>42</v>
      </c>
      <c r="B21" s="62" t="s">
        <v>41</v>
      </c>
      <c r="C21" s="56">
        <f>C22+C23</f>
        <v>5433</v>
      </c>
      <c r="D21" s="56">
        <f>D22+D23</f>
        <v>4465</v>
      </c>
      <c r="E21" s="54">
        <f>E22+E23</f>
        <v>5137</v>
      </c>
      <c r="F21" s="22">
        <f aca="true" t="shared" si="1" ref="F21:F27">E21/C21*100</f>
        <v>94.55181299466226</v>
      </c>
    </row>
    <row r="22" spans="1:6" ht="51" customHeight="1">
      <c r="A22" s="43" t="s">
        <v>52</v>
      </c>
      <c r="B22" s="6" t="s">
        <v>51</v>
      </c>
      <c r="C22" s="57">
        <v>1612</v>
      </c>
      <c r="D22" s="57">
        <v>643</v>
      </c>
      <c r="E22" s="55">
        <v>1187</v>
      </c>
      <c r="F22" s="27">
        <f t="shared" si="1"/>
        <v>73.63523573200993</v>
      </c>
    </row>
    <row r="23" spans="1:6" ht="45" customHeight="1">
      <c r="A23" s="44" t="s">
        <v>43</v>
      </c>
      <c r="B23" s="63" t="s">
        <v>56</v>
      </c>
      <c r="C23" s="58">
        <v>3821</v>
      </c>
      <c r="D23" s="58">
        <v>3822</v>
      </c>
      <c r="E23" s="55">
        <v>3950</v>
      </c>
      <c r="F23" s="28">
        <f t="shared" si="1"/>
        <v>103.37607956032453</v>
      </c>
    </row>
    <row r="24" spans="1:6" ht="29.25" customHeight="1">
      <c r="A24" s="45" t="s">
        <v>25</v>
      </c>
      <c r="B24" s="29" t="s">
        <v>10</v>
      </c>
      <c r="C24" s="7">
        <f>C25+C26+C27+C28+C29+C31</f>
        <v>25771</v>
      </c>
      <c r="D24" s="7">
        <f>D25+D26+D27+D28+D29+D31</f>
        <v>20902.5</v>
      </c>
      <c r="E24" s="7">
        <f>E25+E26+E27+E28+E29+E31</f>
        <v>25574</v>
      </c>
      <c r="F24" s="7">
        <f t="shared" si="1"/>
        <v>99.23557487097901</v>
      </c>
    </row>
    <row r="25" spans="1:6" ht="38.25">
      <c r="A25" s="46" t="s">
        <v>26</v>
      </c>
      <c r="B25" s="66" t="s">
        <v>27</v>
      </c>
      <c r="C25" s="30">
        <v>3770</v>
      </c>
      <c r="D25" s="30">
        <v>3190</v>
      </c>
      <c r="E25" s="30">
        <v>3770</v>
      </c>
      <c r="F25" s="30">
        <f t="shared" si="1"/>
        <v>100</v>
      </c>
    </row>
    <row r="26" spans="1:6" ht="38.25" customHeight="1">
      <c r="A26" s="46" t="s">
        <v>28</v>
      </c>
      <c r="B26" s="66" t="s">
        <v>29</v>
      </c>
      <c r="C26" s="30">
        <v>18629</v>
      </c>
      <c r="D26" s="30">
        <v>17342.5</v>
      </c>
      <c r="E26" s="30">
        <v>18629</v>
      </c>
      <c r="F26" s="30">
        <f t="shared" si="1"/>
        <v>100</v>
      </c>
    </row>
    <row r="27" spans="1:6" ht="22.5" customHeight="1">
      <c r="A27" s="47" t="s">
        <v>30</v>
      </c>
      <c r="B27" s="67" t="s">
        <v>49</v>
      </c>
      <c r="C27" s="18">
        <v>2797</v>
      </c>
      <c r="D27" s="18">
        <v>0</v>
      </c>
      <c r="E27" s="18">
        <v>2797</v>
      </c>
      <c r="F27" s="30">
        <f t="shared" si="1"/>
        <v>100</v>
      </c>
    </row>
    <row r="28" spans="1:7" ht="21" customHeight="1">
      <c r="A28" s="46" t="s">
        <v>53</v>
      </c>
      <c r="B28" s="66" t="s">
        <v>54</v>
      </c>
      <c r="C28" s="30">
        <v>197</v>
      </c>
      <c r="D28" s="30">
        <v>0</v>
      </c>
      <c r="E28" s="18">
        <v>0</v>
      </c>
      <c r="F28" s="30">
        <f aca="true" t="shared" si="2" ref="F28:F34">E28/C28*100</f>
        <v>0</v>
      </c>
      <c r="G28" s="31"/>
    </row>
    <row r="29" spans="1:6" ht="19.5" customHeight="1">
      <c r="A29" s="48" t="s">
        <v>33</v>
      </c>
      <c r="B29" s="67" t="s">
        <v>31</v>
      </c>
      <c r="C29" s="8">
        <v>370</v>
      </c>
      <c r="D29" s="8">
        <v>370</v>
      </c>
      <c r="E29" s="8">
        <v>370</v>
      </c>
      <c r="F29" s="7">
        <f t="shared" si="2"/>
        <v>100</v>
      </c>
    </row>
    <row r="30" spans="1:6" ht="70.5" customHeight="1" hidden="1">
      <c r="A30" s="48" t="s">
        <v>50</v>
      </c>
      <c r="B30" s="67" t="s">
        <v>36</v>
      </c>
      <c r="C30" s="8"/>
      <c r="D30" s="8"/>
      <c r="E30" s="9"/>
      <c r="F30" s="7" t="e">
        <f t="shared" si="2"/>
        <v>#DIV/0!</v>
      </c>
    </row>
    <row r="31" spans="1:6" ht="22.5" customHeight="1">
      <c r="A31" s="48" t="s">
        <v>50</v>
      </c>
      <c r="B31" s="67" t="s">
        <v>36</v>
      </c>
      <c r="C31" s="8">
        <v>8</v>
      </c>
      <c r="D31" s="8">
        <v>0</v>
      </c>
      <c r="E31" s="8">
        <v>8</v>
      </c>
      <c r="F31" s="7">
        <f t="shared" si="2"/>
        <v>100</v>
      </c>
    </row>
    <row r="32" spans="1:6" ht="54.75" customHeight="1">
      <c r="A32" s="39" t="s">
        <v>8</v>
      </c>
      <c r="B32" s="51" t="s">
        <v>11</v>
      </c>
      <c r="C32" s="10">
        <v>799</v>
      </c>
      <c r="D32" s="10">
        <v>702</v>
      </c>
      <c r="E32" s="10">
        <v>900</v>
      </c>
      <c r="F32" s="7">
        <f t="shared" si="2"/>
        <v>112.64080100125156</v>
      </c>
    </row>
    <row r="33" spans="1:6" ht="26.25" customHeight="1">
      <c r="A33" s="39" t="s">
        <v>16</v>
      </c>
      <c r="B33" s="59" t="s">
        <v>17</v>
      </c>
      <c r="C33" s="20">
        <v>799</v>
      </c>
      <c r="D33" s="20">
        <v>702</v>
      </c>
      <c r="E33" s="19">
        <v>900</v>
      </c>
      <c r="F33" s="30">
        <f t="shared" si="2"/>
        <v>112.64080100125156</v>
      </c>
    </row>
    <row r="34" spans="1:6" ht="25.5" customHeight="1">
      <c r="A34" s="47"/>
      <c r="B34" s="32" t="s">
        <v>18</v>
      </c>
      <c r="C34" s="8">
        <f>C5+C24+C32+C18</f>
        <v>45659</v>
      </c>
      <c r="D34" s="8">
        <v>38314</v>
      </c>
      <c r="E34" s="8">
        <f>E5+E24+E32</f>
        <v>45782.7</v>
      </c>
      <c r="F34" s="7">
        <f t="shared" si="2"/>
        <v>100.27092139556275</v>
      </c>
    </row>
    <row r="35" spans="3:4" ht="81" customHeight="1">
      <c r="C35" s="33"/>
      <c r="D35" s="33"/>
    </row>
    <row r="36" ht="55.5" customHeight="1"/>
    <row r="37" spans="1:4" ht="15.75">
      <c r="A37" s="50"/>
      <c r="B37" s="34"/>
      <c r="C37" s="31"/>
      <c r="D37" s="31"/>
    </row>
    <row r="38" spans="1:4" ht="15">
      <c r="A38" s="74"/>
      <c r="B38" s="74"/>
      <c r="C38" s="74"/>
      <c r="D38" s="12"/>
    </row>
    <row r="39" spans="3:4" ht="15">
      <c r="C39" s="2"/>
      <c r="D39" s="2"/>
    </row>
    <row r="40" spans="3:4" ht="13.5" customHeight="1">
      <c r="C40" s="3"/>
      <c r="D40" s="3"/>
    </row>
    <row r="41" spans="3:4" ht="15">
      <c r="C41" s="3"/>
      <c r="D41" s="3"/>
    </row>
    <row r="42" spans="3:4" ht="15">
      <c r="C42" s="3"/>
      <c r="D42" s="3"/>
    </row>
    <row r="43" spans="3:4" ht="15.75">
      <c r="C43" s="4"/>
      <c r="D43" s="4"/>
    </row>
    <row r="46" spans="3:4" ht="15">
      <c r="C46" s="5"/>
      <c r="D46" s="5"/>
    </row>
    <row r="88" ht="14.25" customHeight="1"/>
    <row r="89" ht="0.75" customHeight="1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2.25" customHeight="1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0.75" customHeight="1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0.75" customHeight="1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0.75" customHeight="1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0.75" customHeight="1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0.75" customHeight="1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2.25" customHeight="1" hidden="1"/>
    <row r="240" ht="15" hidden="1"/>
    <row r="241" ht="15" hidden="1"/>
    <row r="242" ht="15" hidden="1"/>
    <row r="243" ht="15" hidden="1"/>
    <row r="244" ht="15" hidden="1"/>
    <row r="245" ht="0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0.75" customHeight="1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8" customHeight="1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2.25" customHeight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0.75" customHeight="1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</sheetData>
  <mergeCells count="3">
    <mergeCell ref="A38:C38"/>
    <mergeCell ref="A1:C1"/>
    <mergeCell ref="A2:C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8.125" style="49" customWidth="1"/>
    <col min="2" max="2" width="37.00390625" style="1" customWidth="1"/>
    <col min="3" max="3" width="11.875" style="1" customWidth="1"/>
    <col min="4" max="4" width="11.25390625" style="1" customWidth="1"/>
    <col min="5" max="5" width="10.375" style="1" customWidth="1"/>
    <col min="6" max="16384" width="18.125" style="1" customWidth="1"/>
  </cols>
  <sheetData>
    <row r="1" spans="1:3" ht="36" customHeight="1">
      <c r="A1" s="75" t="s">
        <v>37</v>
      </c>
      <c r="B1" s="75"/>
      <c r="C1" s="75"/>
    </row>
    <row r="2" spans="1:3" ht="22.5" customHeight="1">
      <c r="A2" s="76" t="s">
        <v>60</v>
      </c>
      <c r="B2" s="76"/>
      <c r="C2" s="76"/>
    </row>
    <row r="3" spans="1:3" ht="6" customHeight="1">
      <c r="A3" s="36"/>
      <c r="B3" s="12"/>
      <c r="C3" s="2"/>
    </row>
    <row r="4" spans="1:5" s="11" customFormat="1" ht="49.5" customHeight="1">
      <c r="A4" s="37" t="s">
        <v>1</v>
      </c>
      <c r="B4" s="15" t="s">
        <v>0</v>
      </c>
      <c r="C4" s="70" t="s">
        <v>34</v>
      </c>
      <c r="D4" s="70" t="s">
        <v>38</v>
      </c>
      <c r="E4" s="35" t="s">
        <v>59</v>
      </c>
    </row>
    <row r="5" spans="1:5" s="11" customFormat="1" ht="29.25" customHeight="1">
      <c r="A5" s="37" t="s">
        <v>14</v>
      </c>
      <c r="B5" s="51" t="s">
        <v>0</v>
      </c>
      <c r="C5" s="16">
        <f>C6+C7+C10+C12+C21+C18</f>
        <v>28104</v>
      </c>
      <c r="D5" s="16">
        <f>D6+D7+D10+D12+D21+D18</f>
        <v>28032</v>
      </c>
      <c r="E5" s="7">
        <f aca="true" t="shared" si="0" ref="E5:E13">D5/C5*100</f>
        <v>99.74380871050384</v>
      </c>
    </row>
    <row r="6" spans="1:5" ht="17.25" customHeight="1">
      <c r="A6" s="38" t="s">
        <v>9</v>
      </c>
      <c r="B6" s="64" t="s">
        <v>2</v>
      </c>
      <c r="C6" s="71">
        <v>7464</v>
      </c>
      <c r="D6" s="71">
        <v>7415</v>
      </c>
      <c r="E6" s="30">
        <f t="shared" si="0"/>
        <v>99.34351554126474</v>
      </c>
    </row>
    <row r="7" spans="1:5" ht="18" customHeight="1">
      <c r="A7" s="39" t="s">
        <v>19</v>
      </c>
      <c r="B7" s="65" t="s">
        <v>3</v>
      </c>
      <c r="C7" s="17">
        <f>C8+C9</f>
        <v>10141</v>
      </c>
      <c r="D7" s="7">
        <f>D8+D9</f>
        <v>10592</v>
      </c>
      <c r="E7" s="7">
        <f t="shared" si="0"/>
        <v>104.4472931663544</v>
      </c>
    </row>
    <row r="8" spans="1:5" ht="18.75" customHeight="1">
      <c r="A8" s="38" t="s">
        <v>20</v>
      </c>
      <c r="B8" s="64" t="s">
        <v>15</v>
      </c>
      <c r="C8" s="18">
        <v>40</v>
      </c>
      <c r="D8" s="30">
        <v>42</v>
      </c>
      <c r="E8" s="30">
        <f t="shared" si="0"/>
        <v>105</v>
      </c>
    </row>
    <row r="9" spans="1:5" ht="15" customHeight="1">
      <c r="A9" s="38" t="s">
        <v>21</v>
      </c>
      <c r="B9" s="64" t="s">
        <v>4</v>
      </c>
      <c r="C9" s="18">
        <v>10101</v>
      </c>
      <c r="D9" s="30">
        <v>10550</v>
      </c>
      <c r="E9" s="30">
        <f t="shared" si="0"/>
        <v>104.44510444510445</v>
      </c>
    </row>
    <row r="10" spans="1:5" ht="15" customHeight="1">
      <c r="A10" s="38" t="s">
        <v>46</v>
      </c>
      <c r="B10" s="65" t="s">
        <v>45</v>
      </c>
      <c r="C10" s="8">
        <v>1528</v>
      </c>
      <c r="D10" s="17">
        <v>1580</v>
      </c>
      <c r="E10" s="7">
        <f t="shared" si="0"/>
        <v>103.40314136125654</v>
      </c>
    </row>
    <row r="11" spans="1:5" ht="17.25" customHeight="1">
      <c r="A11" s="38" t="s">
        <v>47</v>
      </c>
      <c r="B11" s="64" t="s">
        <v>48</v>
      </c>
      <c r="C11" s="18">
        <v>1528</v>
      </c>
      <c r="D11" s="19">
        <v>1580</v>
      </c>
      <c r="E11" s="30">
        <f t="shared" si="0"/>
        <v>103.40314136125654</v>
      </c>
    </row>
    <row r="12" spans="1:5" ht="55.5" customHeight="1">
      <c r="A12" s="39" t="s">
        <v>22</v>
      </c>
      <c r="B12" s="51" t="s">
        <v>12</v>
      </c>
      <c r="C12" s="16">
        <f>C13+C17</f>
        <v>1539</v>
      </c>
      <c r="D12" s="16">
        <f>D13+D17</f>
        <v>1580</v>
      </c>
      <c r="E12" s="7">
        <f t="shared" si="0"/>
        <v>102.66406757634827</v>
      </c>
    </row>
    <row r="13" spans="1:5" ht="94.5" customHeight="1">
      <c r="A13" s="38" t="s">
        <v>23</v>
      </c>
      <c r="B13" s="59" t="s">
        <v>13</v>
      </c>
      <c r="C13" s="21">
        <v>850</v>
      </c>
      <c r="D13" s="30">
        <v>860</v>
      </c>
      <c r="E13" s="30">
        <f t="shared" si="0"/>
        <v>101.17647058823529</v>
      </c>
    </row>
    <row r="14" spans="1:5" ht="40.5" customHeight="1" hidden="1">
      <c r="A14" s="38"/>
      <c r="B14" s="59" t="s">
        <v>5</v>
      </c>
      <c r="C14" s="18"/>
      <c r="D14" s="30"/>
      <c r="E14" s="19"/>
    </row>
    <row r="15" spans="1:5" ht="40.5" customHeight="1" hidden="1">
      <c r="A15" s="38"/>
      <c r="B15" s="59" t="s">
        <v>6</v>
      </c>
      <c r="C15" s="18"/>
      <c r="D15" s="30"/>
      <c r="E15" s="19"/>
    </row>
    <row r="16" spans="1:5" ht="40.5" customHeight="1" hidden="1">
      <c r="A16" s="38"/>
      <c r="B16" s="59" t="s">
        <v>7</v>
      </c>
      <c r="C16" s="18"/>
      <c r="D16" s="30"/>
      <c r="E16" s="19"/>
    </row>
    <row r="17" spans="1:5" ht="53.25" customHeight="1">
      <c r="A17" s="38" t="s">
        <v>32</v>
      </c>
      <c r="B17" s="59" t="s">
        <v>24</v>
      </c>
      <c r="C17" s="18">
        <v>689</v>
      </c>
      <c r="D17" s="30">
        <v>720</v>
      </c>
      <c r="E17" s="27">
        <f>D17/C17*100</f>
        <v>104.49927431059507</v>
      </c>
    </row>
    <row r="18" spans="1:5" ht="21" customHeight="1">
      <c r="A18" s="72" t="s">
        <v>57</v>
      </c>
      <c r="B18" s="73" t="s">
        <v>58</v>
      </c>
      <c r="C18" s="54">
        <v>185</v>
      </c>
      <c r="D18" s="28">
        <v>185</v>
      </c>
      <c r="E18" s="22">
        <f>D18/C18*100</f>
        <v>100</v>
      </c>
    </row>
    <row r="19" spans="1:5" ht="15.75">
      <c r="A19" s="40"/>
      <c r="B19" s="60" t="s">
        <v>39</v>
      </c>
      <c r="C19" s="23"/>
      <c r="D19" s="52"/>
      <c r="E19" s="24"/>
    </row>
    <row r="20" spans="1:5" ht="15.75">
      <c r="A20" s="41"/>
      <c r="B20" s="61" t="s">
        <v>40</v>
      </c>
      <c r="C20" s="25"/>
      <c r="D20" s="53"/>
      <c r="E20" s="26"/>
    </row>
    <row r="21" spans="1:5" ht="15.75" customHeight="1">
      <c r="A21" s="42" t="s">
        <v>42</v>
      </c>
      <c r="B21" s="62" t="s">
        <v>41</v>
      </c>
      <c r="C21" s="56">
        <f>C22+C23</f>
        <v>7247</v>
      </c>
      <c r="D21" s="54">
        <f>D22+D23</f>
        <v>6680</v>
      </c>
      <c r="E21" s="22">
        <f aca="true" t="shared" si="1" ref="E21:E34">D21/C21*100</f>
        <v>92.17607285773424</v>
      </c>
    </row>
    <row r="22" spans="1:5" ht="51" customHeight="1">
      <c r="A22" s="43" t="s">
        <v>52</v>
      </c>
      <c r="B22" s="6" t="s">
        <v>51</v>
      </c>
      <c r="C22" s="57">
        <v>2567</v>
      </c>
      <c r="D22" s="55">
        <v>2000</v>
      </c>
      <c r="E22" s="27">
        <f t="shared" si="1"/>
        <v>77.91195948578107</v>
      </c>
    </row>
    <row r="23" spans="1:5" ht="45" customHeight="1">
      <c r="A23" s="44" t="s">
        <v>43</v>
      </c>
      <c r="B23" s="63" t="s">
        <v>56</v>
      </c>
      <c r="C23" s="58">
        <v>4680</v>
      </c>
      <c r="D23" s="55">
        <v>4680</v>
      </c>
      <c r="E23" s="55">
        <f t="shared" si="1"/>
        <v>100</v>
      </c>
    </row>
    <row r="24" spans="1:5" ht="29.25" customHeight="1">
      <c r="A24" s="45" t="s">
        <v>25</v>
      </c>
      <c r="B24" s="29" t="s">
        <v>10</v>
      </c>
      <c r="C24" s="7">
        <f>C25+C26+C27+C28+C29+C31</f>
        <v>38144</v>
      </c>
      <c r="D24" s="7">
        <f>D25+D26+D27+D28+D29+D31</f>
        <v>38144</v>
      </c>
      <c r="E24" s="7">
        <f t="shared" si="1"/>
        <v>100</v>
      </c>
    </row>
    <row r="25" spans="1:5" ht="38.25">
      <c r="A25" s="46" t="s">
        <v>26</v>
      </c>
      <c r="B25" s="66" t="s">
        <v>27</v>
      </c>
      <c r="C25" s="30">
        <v>9715</v>
      </c>
      <c r="D25" s="30">
        <v>9715</v>
      </c>
      <c r="E25" s="30">
        <f t="shared" si="1"/>
        <v>100</v>
      </c>
    </row>
    <row r="26" spans="1:5" ht="38.25" customHeight="1">
      <c r="A26" s="46" t="s">
        <v>28</v>
      </c>
      <c r="B26" s="66" t="s">
        <v>29</v>
      </c>
      <c r="C26" s="30">
        <v>17171</v>
      </c>
      <c r="D26" s="30">
        <v>17171</v>
      </c>
      <c r="E26" s="30">
        <f t="shared" si="1"/>
        <v>100</v>
      </c>
    </row>
    <row r="27" spans="1:5" ht="22.5" customHeight="1" hidden="1">
      <c r="A27" s="47" t="s">
        <v>30</v>
      </c>
      <c r="B27" s="67" t="s">
        <v>49</v>
      </c>
      <c r="C27" s="18"/>
      <c r="D27" s="18"/>
      <c r="E27" s="30"/>
    </row>
    <row r="28" spans="1:6" ht="21" customHeight="1">
      <c r="A28" s="46" t="s">
        <v>53</v>
      </c>
      <c r="B28" s="66" t="s">
        <v>54</v>
      </c>
      <c r="C28" s="30">
        <v>74</v>
      </c>
      <c r="D28" s="30">
        <v>74</v>
      </c>
      <c r="E28" s="30">
        <f t="shared" si="1"/>
        <v>100</v>
      </c>
      <c r="F28" s="31"/>
    </row>
    <row r="29" spans="1:5" ht="19.5" customHeight="1">
      <c r="A29" s="48" t="s">
        <v>33</v>
      </c>
      <c r="B29" s="67" t="s">
        <v>31</v>
      </c>
      <c r="C29" s="18">
        <v>453</v>
      </c>
      <c r="D29" s="18">
        <v>453</v>
      </c>
      <c r="E29" s="30">
        <f t="shared" si="1"/>
        <v>100</v>
      </c>
    </row>
    <row r="30" spans="1:5" ht="70.5" customHeight="1" hidden="1">
      <c r="A30" s="48" t="s">
        <v>50</v>
      </c>
      <c r="B30" s="67" t="s">
        <v>36</v>
      </c>
      <c r="C30" s="18"/>
      <c r="D30" s="18"/>
      <c r="E30" s="30" t="e">
        <f t="shared" si="1"/>
        <v>#DIV/0!</v>
      </c>
    </row>
    <row r="31" spans="1:5" ht="22.5" customHeight="1">
      <c r="A31" s="48" t="s">
        <v>50</v>
      </c>
      <c r="B31" s="67" t="s">
        <v>36</v>
      </c>
      <c r="C31" s="18">
        <v>10731</v>
      </c>
      <c r="D31" s="18">
        <v>10731</v>
      </c>
      <c r="E31" s="30">
        <f t="shared" si="1"/>
        <v>100</v>
      </c>
    </row>
    <row r="32" spans="1:5" ht="54.75" customHeight="1">
      <c r="A32" s="39" t="s">
        <v>8</v>
      </c>
      <c r="B32" s="51" t="s">
        <v>11</v>
      </c>
      <c r="C32" s="10">
        <v>777</v>
      </c>
      <c r="D32" s="10">
        <v>900</v>
      </c>
      <c r="E32" s="7">
        <f t="shared" si="1"/>
        <v>115.83011583011582</v>
      </c>
    </row>
    <row r="33" spans="1:5" ht="26.25" customHeight="1">
      <c r="A33" s="39" t="s">
        <v>16</v>
      </c>
      <c r="B33" s="59" t="s">
        <v>17</v>
      </c>
      <c r="C33" s="20">
        <v>777</v>
      </c>
      <c r="D33" s="19">
        <v>805</v>
      </c>
      <c r="E33" s="30">
        <f t="shared" si="1"/>
        <v>103.60360360360362</v>
      </c>
    </row>
    <row r="34" spans="1:5" ht="25.5" customHeight="1">
      <c r="A34" s="47"/>
      <c r="B34" s="32" t="s">
        <v>18</v>
      </c>
      <c r="C34" s="8">
        <f>C5+C24+C32</f>
        <v>67025</v>
      </c>
      <c r="D34" s="8">
        <f>D5+D24+D32</f>
        <v>67076</v>
      </c>
      <c r="E34" s="7">
        <f t="shared" si="1"/>
        <v>100.07609101081687</v>
      </c>
    </row>
    <row r="35" ht="81" customHeight="1">
      <c r="C35" s="33"/>
    </row>
    <row r="36" ht="55.5" customHeight="1"/>
    <row r="37" spans="1:3" ht="15.75">
      <c r="A37" s="50"/>
      <c r="B37" s="34"/>
      <c r="C37" s="31"/>
    </row>
    <row r="38" spans="1:3" ht="15">
      <c r="A38" s="74"/>
      <c r="B38" s="74"/>
      <c r="C38" s="74"/>
    </row>
    <row r="39" ht="15">
      <c r="C39" s="2"/>
    </row>
    <row r="40" ht="13.5" customHeight="1">
      <c r="C40" s="3"/>
    </row>
    <row r="41" ht="15">
      <c r="C41" s="3"/>
    </row>
    <row r="42" ht="15">
      <c r="C42" s="3"/>
    </row>
    <row r="43" ht="15.75">
      <c r="C43" s="4"/>
    </row>
    <row r="46" ht="15">
      <c r="C46" s="5"/>
    </row>
    <row r="88" ht="14.25" customHeight="1"/>
    <row r="89" ht="0.75" customHeight="1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2.25" customHeight="1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0.75" customHeight="1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0.75" customHeight="1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0.75" customHeight="1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0.75" customHeight="1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0.75" customHeight="1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2.25" customHeight="1" hidden="1"/>
    <row r="240" ht="15" hidden="1"/>
    <row r="241" ht="15" hidden="1"/>
    <row r="242" ht="15" hidden="1"/>
    <row r="243" ht="15" hidden="1"/>
    <row r="244" ht="15" hidden="1"/>
    <row r="245" ht="0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0.75" customHeight="1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8" customHeight="1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2.25" customHeight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0.75" customHeight="1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</sheetData>
  <mergeCells count="3">
    <mergeCell ref="A1:C1"/>
    <mergeCell ref="A2:C2"/>
    <mergeCell ref="A38:C38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СИЗОВА</cp:lastModifiedBy>
  <cp:lastPrinted>2011-10-13T12:23:27Z</cp:lastPrinted>
  <dcterms:created xsi:type="dcterms:W3CDTF">2004-01-05T10:01:36Z</dcterms:created>
  <dcterms:modified xsi:type="dcterms:W3CDTF">2011-10-13T12:23:59Z</dcterms:modified>
  <cp:category/>
  <cp:version/>
  <cp:contentType/>
  <cp:contentStatus/>
</cp:coreProperties>
</file>